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ocuments\Parameter Fremdüberwachungen\"/>
    </mc:Choice>
  </mc:AlternateContent>
  <xr:revisionPtr revIDLastSave="0" documentId="13_ncr:1_{6270BDEA-7644-4AF9-AB6B-EE59F2E251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Qd=95,4 m³ lt. Bericht " sheetId="1" r:id="rId1"/>
  </sheets>
  <calcPr calcId="181029"/>
</workbook>
</file>

<file path=xl/calcChain.xml><?xml version="1.0" encoding="utf-8"?>
<calcChain xmlns="http://schemas.openxmlformats.org/spreadsheetml/2006/main">
  <c r="F33" i="1" l="1"/>
  <c r="F34" i="1"/>
  <c r="F35" i="1"/>
  <c r="F36" i="1"/>
  <c r="F37" i="1"/>
  <c r="F38" i="1"/>
  <c r="F39" i="1"/>
  <c r="F40" i="1"/>
  <c r="F41" i="1"/>
  <c r="F42" i="1"/>
  <c r="F43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D8" i="1" l="1"/>
  <c r="D11" i="1" s="1"/>
  <c r="D33" i="1" l="1"/>
  <c r="D18" i="1"/>
  <c r="F32" i="1"/>
  <c r="D12" i="1" l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8" i="1"/>
  <c r="D39" i="1"/>
  <c r="D40" i="1"/>
  <c r="D41" i="1"/>
  <c r="D42" i="1"/>
  <c r="D43" i="1"/>
</calcChain>
</file>

<file path=xl/sharedStrings.xml><?xml version="1.0" encoding="utf-8"?>
<sst xmlns="http://schemas.openxmlformats.org/spreadsheetml/2006/main" count="90" uniqueCount="79">
  <si>
    <t>Parameter</t>
  </si>
  <si>
    <t>Antimon</t>
  </si>
  <si>
    <t>Sb</t>
  </si>
  <si>
    <t>Arsen</t>
  </si>
  <si>
    <t>As</t>
  </si>
  <si>
    <t>Barium</t>
  </si>
  <si>
    <t>Ba</t>
  </si>
  <si>
    <t>Blei</t>
  </si>
  <si>
    <t>Pb</t>
  </si>
  <si>
    <t>Cadmium</t>
  </si>
  <si>
    <t>Ca</t>
  </si>
  <si>
    <t>Chrom gesamt</t>
  </si>
  <si>
    <t>Cr</t>
  </si>
  <si>
    <t>Chrom VI</t>
  </si>
  <si>
    <t>Cobalt</t>
  </si>
  <si>
    <t>Co</t>
  </si>
  <si>
    <t>Kupfer</t>
  </si>
  <si>
    <t>Cu</t>
  </si>
  <si>
    <t>Molybdän</t>
  </si>
  <si>
    <t>Mo</t>
  </si>
  <si>
    <t>Nickel</t>
  </si>
  <si>
    <t>Ni</t>
  </si>
  <si>
    <t>Quecksilber</t>
  </si>
  <si>
    <t>Hg</t>
  </si>
  <si>
    <t>Selen</t>
  </si>
  <si>
    <t>Se</t>
  </si>
  <si>
    <t>Silber</t>
  </si>
  <si>
    <t>Ag</t>
  </si>
  <si>
    <t>Thallium</t>
  </si>
  <si>
    <t>TI</t>
  </si>
  <si>
    <t>Vanadium</t>
  </si>
  <si>
    <t>V</t>
  </si>
  <si>
    <t>Wismut</t>
  </si>
  <si>
    <t>Bi</t>
  </si>
  <si>
    <t>Wofram</t>
  </si>
  <si>
    <t>W</t>
  </si>
  <si>
    <t>Zink</t>
  </si>
  <si>
    <t>Zn</t>
  </si>
  <si>
    <t>Zinn</t>
  </si>
  <si>
    <t>Sn</t>
  </si>
  <si>
    <t>Freies Chlor</t>
  </si>
  <si>
    <t>Cl</t>
  </si>
  <si>
    <t>Chlor gesamt</t>
  </si>
  <si>
    <t>Ammoniak</t>
  </si>
  <si>
    <t>N</t>
  </si>
  <si>
    <t>Ammoinium</t>
  </si>
  <si>
    <t>CN</t>
  </si>
  <si>
    <t>Cyanid gesamt</t>
  </si>
  <si>
    <t>Nitrit</t>
  </si>
  <si>
    <t>Sulfid</t>
  </si>
  <si>
    <t>S</t>
  </si>
  <si>
    <t>AOX</t>
  </si>
  <si>
    <t>POX</t>
  </si>
  <si>
    <t>Phenolindex</t>
  </si>
  <si>
    <t>BTXE</t>
  </si>
  <si>
    <t>Zeichen</t>
  </si>
  <si>
    <t>Fracht g/d</t>
  </si>
  <si>
    <t>SW allgemein</t>
  </si>
  <si>
    <t>Mengenschwelle Betrieb</t>
  </si>
  <si>
    <t>Cyanid leicht freisetzbar</t>
  </si>
  <si>
    <t>Faktor</t>
  </si>
  <si>
    <t>Konzentration</t>
  </si>
  <si>
    <t>Tageswassermenge</t>
  </si>
  <si>
    <t>Datum:</t>
  </si>
  <si>
    <t>Betrieb:</t>
  </si>
  <si>
    <t>Cl2</t>
  </si>
  <si>
    <t>Ausbau ARA</t>
  </si>
  <si>
    <t>Bezug lt. IEV</t>
  </si>
  <si>
    <t>Eingabe</t>
  </si>
  <si>
    <t>Schwellenwertberechnung (gefährliche AW-Inhalststoffe)</t>
  </si>
  <si>
    <t>Emissions-begrenzung AEV</t>
  </si>
  <si>
    <t>KFZ-Technik</t>
  </si>
  <si>
    <t>Konzentration (mg/L)</t>
  </si>
  <si>
    <r>
      <rPr>
        <sz val="11"/>
        <color theme="1"/>
        <rFont val="Calibri"/>
        <family val="2"/>
      </rPr>
      <t>∑</t>
    </r>
    <r>
      <rPr>
        <sz val="11"/>
        <color theme="1"/>
        <rFont val="Arial Narrow"/>
        <family val="2"/>
      </rPr>
      <t>CH's</t>
    </r>
  </si>
  <si>
    <t>Kläranlage:</t>
  </si>
  <si>
    <t>Schwellenwert ARA-Erpfendorf</t>
  </si>
  <si>
    <t xml:space="preserve"> Kohlenbwasserstoff-Index</t>
  </si>
  <si>
    <t>∑ flüchtige aromatische Kohlen-wasserstoffe BTXE</t>
  </si>
  <si>
    <t>Abwasserverband Grossache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</si>
</sst>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#,##0.0&quot; m³/d&quot;"/>
    <numFmt numFmtId="166" formatCode="#,##0_ ;\-#,##0\ "/>
    <numFmt numFmtId="167" formatCode="#,##0&quot; EW&quot;"/>
    <numFmt numFmtId="168" formatCode="#,##0.0;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8"/>
      <color rgb="FF0000FF"/>
      <name val="Arial Narrow"/>
      <family val="2"/>
    </font>
    <font>
      <b/>
      <sz val="12"/>
      <color theme="1"/>
      <name val="Arial Narrow"/>
      <family val="2"/>
    </font>
    <font>
      <sz val="11"/>
      <color rgb="FF0000FF"/>
      <name val="Arial Narrow"/>
      <family val="2"/>
    </font>
    <font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FF"/>
      <name val="Arial Narrow"/>
      <family val="2"/>
    </font>
    <font>
      <b/>
      <sz val="10"/>
      <color rgb="FF0000FF"/>
      <name val="Arial Narrow"/>
      <family val="2"/>
    </font>
    <font>
      <b/>
      <sz val="10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3" fillId="0" borderId="4" xfId="0" applyFont="1" applyBorder="1"/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3" xfId="0" applyFont="1" applyBorder="1"/>
    <xf numFmtId="0" fontId="3" fillId="0" borderId="9" xfId="0" applyFont="1" applyBorder="1"/>
    <xf numFmtId="0" fontId="4" fillId="0" borderId="18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0" fontId="10" fillId="0" borderId="18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15" xfId="0" applyFont="1" applyBorder="1"/>
    <xf numFmtId="0" fontId="9" fillId="0" borderId="10" xfId="0" applyFont="1" applyBorder="1" applyAlignment="1">
      <alignment horizontal="center"/>
    </xf>
    <xf numFmtId="0" fontId="9" fillId="0" borderId="16" xfId="0" applyFont="1" applyBorder="1"/>
    <xf numFmtId="0" fontId="9" fillId="0" borderId="0" xfId="0" applyFont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right" vertical="center"/>
    </xf>
    <xf numFmtId="0" fontId="2" fillId="2" borderId="17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 vertical="center" wrapText="1"/>
    </xf>
    <xf numFmtId="166" fontId="11" fillId="2" borderId="26" xfId="1" applyNumberFormat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165" fontId="11" fillId="2" borderId="27" xfId="0" applyNumberFormat="1" applyFont="1" applyFill="1" applyBorder="1" applyAlignment="1">
      <alignment horizontal="center"/>
    </xf>
    <xf numFmtId="0" fontId="8" fillId="4" borderId="23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167" fontId="11" fillId="4" borderId="19" xfId="0" applyNumberFormat="1" applyFont="1" applyFill="1" applyBorder="1" applyAlignment="1" applyProtection="1">
      <alignment horizontal="center"/>
      <protection locked="0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/>
      <protection locked="0"/>
    </xf>
    <xf numFmtId="166" fontId="11" fillId="2" borderId="22" xfId="1" applyNumberFormat="1" applyFont="1" applyFill="1" applyBorder="1" applyAlignment="1" applyProtection="1">
      <alignment horizontal="center"/>
      <protection locked="0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13" fillId="0" borderId="36" xfId="0" applyFont="1" applyBorder="1"/>
    <xf numFmtId="0" fontId="13" fillId="0" borderId="37" xfId="0" applyFont="1" applyBorder="1"/>
    <xf numFmtId="0" fontId="13" fillId="0" borderId="38" xfId="0" applyFont="1" applyBorder="1" applyAlignment="1" applyProtection="1">
      <alignment horizontal="center"/>
      <protection locked="0"/>
    </xf>
    <xf numFmtId="0" fontId="8" fillId="0" borderId="3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3" fillId="0" borderId="35" xfId="0" applyFont="1" applyBorder="1" applyAlignment="1">
      <alignment wrapText="1"/>
    </xf>
    <xf numFmtId="0" fontId="3" fillId="0" borderId="35" xfId="0" applyFont="1" applyBorder="1" applyAlignment="1">
      <alignment horizontal="center" vertical="center"/>
    </xf>
    <xf numFmtId="2" fontId="3" fillId="0" borderId="35" xfId="0" applyNumberFormat="1" applyFont="1" applyBorder="1" applyAlignment="1" applyProtection="1">
      <alignment horizontal="center" vertical="center"/>
      <protection locked="0"/>
    </xf>
    <xf numFmtId="164" fontId="5" fillId="4" borderId="35" xfId="0" applyNumberFormat="1" applyFont="1" applyFill="1" applyBorder="1" applyAlignment="1" applyProtection="1">
      <alignment horizontal="center" vertical="center"/>
      <protection locked="0"/>
    </xf>
    <xf numFmtId="2" fontId="6" fillId="0" borderId="35" xfId="0" applyNumberFormat="1" applyFont="1" applyBorder="1" applyAlignment="1">
      <alignment horizontal="center" vertical="center"/>
    </xf>
    <xf numFmtId="168" fontId="5" fillId="4" borderId="35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zoomScaleNormal="100" workbookViewId="0">
      <selection activeCell="H20" sqref="H20"/>
    </sheetView>
  </sheetViews>
  <sheetFormatPr baseColWidth="10" defaultRowHeight="15" x14ac:dyDescent="0.25"/>
  <cols>
    <col min="1" max="1" width="23" customWidth="1"/>
    <col min="3" max="3" width="13.140625" customWidth="1"/>
    <col min="4" max="4" width="14.28515625" customWidth="1"/>
    <col min="5" max="5" width="16.42578125" customWidth="1"/>
    <col min="6" max="6" width="18.5703125" customWidth="1"/>
  </cols>
  <sheetData>
    <row r="1" spans="1:6" ht="18" x14ac:dyDescent="0.25">
      <c r="A1" s="41" t="s">
        <v>69</v>
      </c>
      <c r="B1" s="42"/>
      <c r="C1" s="42"/>
      <c r="D1" s="42"/>
      <c r="E1" s="42"/>
      <c r="F1" s="43"/>
    </row>
    <row r="2" spans="1:6" ht="18" x14ac:dyDescent="0.25">
      <c r="A2" s="15" t="s">
        <v>74</v>
      </c>
      <c r="B2" s="23" t="s">
        <v>78</v>
      </c>
      <c r="C2" s="24"/>
      <c r="D2" s="24"/>
      <c r="E2" s="25"/>
      <c r="F2" s="2"/>
    </row>
    <row r="3" spans="1:6" ht="18" x14ac:dyDescent="0.25">
      <c r="A3" s="1" t="s">
        <v>64</v>
      </c>
      <c r="B3" s="26"/>
      <c r="C3" s="27"/>
      <c r="D3" s="27"/>
      <c r="E3" s="28"/>
      <c r="F3" s="2"/>
    </row>
    <row r="4" spans="1:6" ht="17.25" thickBot="1" x14ac:dyDescent="0.35">
      <c r="A4" s="3" t="s">
        <v>63</v>
      </c>
      <c r="B4" s="4"/>
      <c r="C4" s="5"/>
      <c r="D4" s="5"/>
      <c r="E4" s="5"/>
      <c r="F4" s="6"/>
    </row>
    <row r="5" spans="1:6" ht="30" customHeight="1" x14ac:dyDescent="0.3">
      <c r="A5" s="7"/>
      <c r="B5" s="8"/>
      <c r="C5" s="33" t="s">
        <v>57</v>
      </c>
      <c r="D5" s="33" t="s">
        <v>75</v>
      </c>
      <c r="E5" s="29" t="s">
        <v>70</v>
      </c>
      <c r="F5" s="34" t="s">
        <v>58</v>
      </c>
    </row>
    <row r="6" spans="1:6" ht="17.25" thickBot="1" x14ac:dyDescent="0.35">
      <c r="A6" s="9"/>
      <c r="B6" s="10"/>
      <c r="C6" s="21"/>
      <c r="D6" s="22" t="s">
        <v>68</v>
      </c>
      <c r="E6" s="30" t="s">
        <v>71</v>
      </c>
      <c r="F6" s="17"/>
    </row>
    <row r="7" spans="1:6" ht="16.5" x14ac:dyDescent="0.3">
      <c r="A7" s="12"/>
      <c r="B7" s="13"/>
      <c r="C7" s="35" t="s">
        <v>67</v>
      </c>
      <c r="D7" s="36" t="s">
        <v>60</v>
      </c>
      <c r="E7" s="18"/>
      <c r="F7" s="31" t="s">
        <v>62</v>
      </c>
    </row>
    <row r="8" spans="1:6" ht="17.25" thickBot="1" x14ac:dyDescent="0.35">
      <c r="A8" s="12"/>
      <c r="B8" s="11" t="s">
        <v>68</v>
      </c>
      <c r="C8" s="37">
        <v>1000</v>
      </c>
      <c r="D8" s="38">
        <f>IF(D9&lt;=C8,1,IF(AND(D9&gt;1000,D9&lt;=50000),D9/C8,IF(AND(D9&gt;50000,D9&lt;=500000),50,IF(D9&gt;500000,250,"Fehler"))))</f>
        <v>50</v>
      </c>
      <c r="E8" s="16" t="s">
        <v>68</v>
      </c>
      <c r="F8" s="32">
        <v>0</v>
      </c>
    </row>
    <row r="9" spans="1:6" ht="17.25" thickBot="1" x14ac:dyDescent="0.35">
      <c r="A9" s="12"/>
      <c r="B9" s="14" t="s">
        <v>68</v>
      </c>
      <c r="C9" s="39" t="s">
        <v>66</v>
      </c>
      <c r="D9" s="40">
        <v>70000</v>
      </c>
      <c r="E9" s="19" t="s">
        <v>61</v>
      </c>
      <c r="F9" s="20"/>
    </row>
    <row r="10" spans="1:6" ht="16.5" x14ac:dyDescent="0.3">
      <c r="A10" s="44" t="s">
        <v>0</v>
      </c>
      <c r="B10" s="45" t="s">
        <v>55</v>
      </c>
      <c r="C10" s="46" t="s">
        <v>56</v>
      </c>
      <c r="D10" s="46" t="s">
        <v>56</v>
      </c>
      <c r="E10" s="47" t="s">
        <v>72</v>
      </c>
      <c r="F10" s="48" t="s">
        <v>56</v>
      </c>
    </row>
    <row r="11" spans="1:6" ht="16.5" x14ac:dyDescent="0.3">
      <c r="A11" s="49" t="s">
        <v>1</v>
      </c>
      <c r="B11" s="50" t="s">
        <v>2</v>
      </c>
      <c r="C11" s="51">
        <v>0.2</v>
      </c>
      <c r="D11" s="52">
        <f t="shared" ref="D11:D43" si="0">C11*$D$8</f>
        <v>10</v>
      </c>
      <c r="E11" s="53"/>
      <c r="F11" s="54">
        <f t="shared" ref="F11:F31" si="1">E11*$F$8</f>
        <v>0</v>
      </c>
    </row>
    <row r="12" spans="1:6" ht="16.5" x14ac:dyDescent="0.3">
      <c r="A12" s="49" t="s">
        <v>3</v>
      </c>
      <c r="B12" s="50" t="s">
        <v>4</v>
      </c>
      <c r="C12" s="51">
        <v>0.2</v>
      </c>
      <c r="D12" s="52">
        <f t="shared" si="0"/>
        <v>10</v>
      </c>
      <c r="E12" s="53"/>
      <c r="F12" s="54">
        <f t="shared" si="1"/>
        <v>0</v>
      </c>
    </row>
    <row r="13" spans="1:6" ht="16.5" x14ac:dyDescent="0.3">
      <c r="A13" s="49" t="s">
        <v>5</v>
      </c>
      <c r="B13" s="50" t="s">
        <v>6</v>
      </c>
      <c r="C13" s="51">
        <v>10</v>
      </c>
      <c r="D13" s="52">
        <f t="shared" si="0"/>
        <v>500</v>
      </c>
      <c r="E13" s="53"/>
      <c r="F13" s="54">
        <f t="shared" si="1"/>
        <v>0</v>
      </c>
    </row>
    <row r="14" spans="1:6" ht="16.5" x14ac:dyDescent="0.3">
      <c r="A14" s="49" t="s">
        <v>7</v>
      </c>
      <c r="B14" s="50" t="s">
        <v>8</v>
      </c>
      <c r="C14" s="51">
        <v>1</v>
      </c>
      <c r="D14" s="52">
        <f t="shared" si="0"/>
        <v>50</v>
      </c>
      <c r="E14" s="53"/>
      <c r="F14" s="54">
        <f t="shared" si="1"/>
        <v>0</v>
      </c>
    </row>
    <row r="15" spans="1:6" ht="16.5" x14ac:dyDescent="0.3">
      <c r="A15" s="49" t="s">
        <v>9</v>
      </c>
      <c r="B15" s="50" t="s">
        <v>10</v>
      </c>
      <c r="C15" s="51">
        <v>0.2</v>
      </c>
      <c r="D15" s="52">
        <f t="shared" si="0"/>
        <v>10</v>
      </c>
      <c r="E15" s="53"/>
      <c r="F15" s="54">
        <f t="shared" si="1"/>
        <v>0</v>
      </c>
    </row>
    <row r="16" spans="1:6" ht="16.5" x14ac:dyDescent="0.3">
      <c r="A16" s="49" t="s">
        <v>11</v>
      </c>
      <c r="B16" s="50" t="s">
        <v>12</v>
      </c>
      <c r="C16" s="51">
        <v>1</v>
      </c>
      <c r="D16" s="52">
        <f t="shared" si="0"/>
        <v>50</v>
      </c>
      <c r="E16" s="53"/>
      <c r="F16" s="54">
        <f t="shared" si="1"/>
        <v>0</v>
      </c>
    </row>
    <row r="17" spans="1:6" ht="16.5" x14ac:dyDescent="0.3">
      <c r="A17" s="49" t="s">
        <v>13</v>
      </c>
      <c r="B17" s="50" t="s">
        <v>12</v>
      </c>
      <c r="C17" s="51">
        <v>0.2</v>
      </c>
      <c r="D17" s="52">
        <f t="shared" si="0"/>
        <v>10</v>
      </c>
      <c r="E17" s="53"/>
      <c r="F17" s="54">
        <f t="shared" si="1"/>
        <v>0</v>
      </c>
    </row>
    <row r="18" spans="1:6" ht="16.5" x14ac:dyDescent="0.3">
      <c r="A18" s="49" t="s">
        <v>14</v>
      </c>
      <c r="B18" s="50" t="s">
        <v>15</v>
      </c>
      <c r="C18" s="51">
        <v>2</v>
      </c>
      <c r="D18" s="52">
        <f>C18*$D$8</f>
        <v>100</v>
      </c>
      <c r="E18" s="53"/>
      <c r="F18" s="54">
        <f t="shared" si="1"/>
        <v>0</v>
      </c>
    </row>
    <row r="19" spans="1:6" ht="16.5" x14ac:dyDescent="0.3">
      <c r="A19" s="49" t="s">
        <v>16</v>
      </c>
      <c r="B19" s="50" t="s">
        <v>17</v>
      </c>
      <c r="C19" s="51">
        <v>1</v>
      </c>
      <c r="D19" s="52">
        <f t="shared" si="0"/>
        <v>50</v>
      </c>
      <c r="E19" s="53"/>
      <c r="F19" s="54">
        <f t="shared" si="1"/>
        <v>0</v>
      </c>
    </row>
    <row r="20" spans="1:6" ht="16.5" x14ac:dyDescent="0.3">
      <c r="A20" s="49" t="s">
        <v>18</v>
      </c>
      <c r="B20" s="50" t="s">
        <v>19</v>
      </c>
      <c r="C20" s="51">
        <v>2</v>
      </c>
      <c r="D20" s="52">
        <f t="shared" si="0"/>
        <v>100</v>
      </c>
      <c r="E20" s="53"/>
      <c r="F20" s="54">
        <f t="shared" si="1"/>
        <v>0</v>
      </c>
    </row>
    <row r="21" spans="1:6" ht="16.5" x14ac:dyDescent="0.3">
      <c r="A21" s="49" t="s">
        <v>20</v>
      </c>
      <c r="B21" s="50" t="s">
        <v>21</v>
      </c>
      <c r="C21" s="51">
        <v>1</v>
      </c>
      <c r="D21" s="52">
        <f t="shared" si="0"/>
        <v>50</v>
      </c>
      <c r="E21" s="53"/>
      <c r="F21" s="54">
        <f t="shared" si="1"/>
        <v>0</v>
      </c>
    </row>
    <row r="22" spans="1:6" ht="16.5" x14ac:dyDescent="0.3">
      <c r="A22" s="49" t="s">
        <v>22</v>
      </c>
      <c r="B22" s="50" t="s">
        <v>23</v>
      </c>
      <c r="C22" s="51">
        <v>0.02</v>
      </c>
      <c r="D22" s="52">
        <f t="shared" si="0"/>
        <v>1</v>
      </c>
      <c r="E22" s="53"/>
      <c r="F22" s="54">
        <f t="shared" si="1"/>
        <v>0</v>
      </c>
    </row>
    <row r="23" spans="1:6" ht="16.5" x14ac:dyDescent="0.3">
      <c r="A23" s="49" t="s">
        <v>24</v>
      </c>
      <c r="B23" s="50" t="s">
        <v>25</v>
      </c>
      <c r="C23" s="51">
        <v>0.2</v>
      </c>
      <c r="D23" s="52">
        <f t="shared" si="0"/>
        <v>10</v>
      </c>
      <c r="E23" s="53"/>
      <c r="F23" s="54">
        <f t="shared" si="1"/>
        <v>0</v>
      </c>
    </row>
    <row r="24" spans="1:6" ht="16.5" x14ac:dyDescent="0.3">
      <c r="A24" s="49" t="s">
        <v>26</v>
      </c>
      <c r="B24" s="50" t="s">
        <v>27</v>
      </c>
      <c r="C24" s="51">
        <v>0.2</v>
      </c>
      <c r="D24" s="52">
        <f t="shared" si="0"/>
        <v>10</v>
      </c>
      <c r="E24" s="53"/>
      <c r="F24" s="54">
        <f t="shared" si="1"/>
        <v>0</v>
      </c>
    </row>
    <row r="25" spans="1:6" ht="16.5" x14ac:dyDescent="0.3">
      <c r="A25" s="49" t="s">
        <v>28</v>
      </c>
      <c r="B25" s="50" t="s">
        <v>29</v>
      </c>
      <c r="C25" s="51">
        <v>0.2</v>
      </c>
      <c r="D25" s="52">
        <f t="shared" si="0"/>
        <v>10</v>
      </c>
      <c r="E25" s="53"/>
      <c r="F25" s="54">
        <f t="shared" si="1"/>
        <v>0</v>
      </c>
    </row>
    <row r="26" spans="1:6" ht="16.5" x14ac:dyDescent="0.3">
      <c r="A26" s="49" t="s">
        <v>30</v>
      </c>
      <c r="B26" s="50" t="s">
        <v>31</v>
      </c>
      <c r="C26" s="51">
        <v>1</v>
      </c>
      <c r="D26" s="52">
        <f t="shared" si="0"/>
        <v>50</v>
      </c>
      <c r="E26" s="53"/>
      <c r="F26" s="54">
        <f t="shared" si="1"/>
        <v>0</v>
      </c>
    </row>
    <row r="27" spans="1:6" ht="16.5" x14ac:dyDescent="0.3">
      <c r="A27" s="49" t="s">
        <v>32</v>
      </c>
      <c r="B27" s="50" t="s">
        <v>33</v>
      </c>
      <c r="C27" s="51">
        <v>1</v>
      </c>
      <c r="D27" s="52">
        <f t="shared" si="0"/>
        <v>50</v>
      </c>
      <c r="E27" s="53"/>
      <c r="F27" s="54">
        <f t="shared" si="1"/>
        <v>0</v>
      </c>
    </row>
    <row r="28" spans="1:6" ht="16.5" x14ac:dyDescent="0.3">
      <c r="A28" s="49" t="s">
        <v>34</v>
      </c>
      <c r="B28" s="50" t="s">
        <v>35</v>
      </c>
      <c r="C28" s="51">
        <v>4</v>
      </c>
      <c r="D28" s="52">
        <f t="shared" si="0"/>
        <v>200</v>
      </c>
      <c r="E28" s="53"/>
      <c r="F28" s="54">
        <f t="shared" si="1"/>
        <v>0</v>
      </c>
    </row>
    <row r="29" spans="1:6" ht="16.5" x14ac:dyDescent="0.3">
      <c r="A29" s="49" t="s">
        <v>36</v>
      </c>
      <c r="B29" s="50" t="s">
        <v>37</v>
      </c>
      <c r="C29" s="51">
        <v>4</v>
      </c>
      <c r="D29" s="52">
        <f t="shared" si="0"/>
        <v>200</v>
      </c>
      <c r="E29" s="53"/>
      <c r="F29" s="54">
        <f t="shared" si="1"/>
        <v>0</v>
      </c>
    </row>
    <row r="30" spans="1:6" ht="16.5" x14ac:dyDescent="0.3">
      <c r="A30" s="49" t="s">
        <v>38</v>
      </c>
      <c r="B30" s="50" t="s">
        <v>39</v>
      </c>
      <c r="C30" s="51">
        <v>2</v>
      </c>
      <c r="D30" s="52">
        <f t="shared" si="0"/>
        <v>100</v>
      </c>
      <c r="E30" s="53"/>
      <c r="F30" s="54">
        <f t="shared" si="1"/>
        <v>0</v>
      </c>
    </row>
    <row r="31" spans="1:6" ht="16.5" x14ac:dyDescent="0.3">
      <c r="A31" s="49" t="s">
        <v>40</v>
      </c>
      <c r="B31" s="50" t="s">
        <v>41</v>
      </c>
      <c r="C31" s="51">
        <v>0.4</v>
      </c>
      <c r="D31" s="52">
        <f t="shared" si="0"/>
        <v>20</v>
      </c>
      <c r="E31" s="53"/>
      <c r="F31" s="54">
        <f t="shared" si="1"/>
        <v>0</v>
      </c>
    </row>
    <row r="32" spans="1:6" ht="16.5" x14ac:dyDescent="0.3">
      <c r="A32" s="49" t="s">
        <v>42</v>
      </c>
      <c r="B32" s="50" t="s">
        <v>65</v>
      </c>
      <c r="C32" s="51">
        <v>0.8</v>
      </c>
      <c r="D32" s="52">
        <f t="shared" si="0"/>
        <v>40</v>
      </c>
      <c r="E32" s="53"/>
      <c r="F32" s="54">
        <f t="shared" ref="F32:F43" si="2">E32*$F$8</f>
        <v>0</v>
      </c>
    </row>
    <row r="33" spans="1:6" ht="16.5" x14ac:dyDescent="0.3">
      <c r="A33" s="49" t="s">
        <v>43</v>
      </c>
      <c r="B33" s="50" t="s">
        <v>44</v>
      </c>
      <c r="C33" s="51">
        <v>40</v>
      </c>
      <c r="D33" s="52">
        <f>C33*$D$8</f>
        <v>2000</v>
      </c>
      <c r="E33" s="53"/>
      <c r="F33" s="54">
        <f t="shared" si="2"/>
        <v>0</v>
      </c>
    </row>
    <row r="34" spans="1:6" ht="16.5" x14ac:dyDescent="0.3">
      <c r="A34" s="49" t="s">
        <v>45</v>
      </c>
      <c r="B34" s="50" t="s">
        <v>44</v>
      </c>
      <c r="C34" s="51">
        <v>400</v>
      </c>
      <c r="D34" s="52">
        <f t="shared" si="0"/>
        <v>20000</v>
      </c>
      <c r="E34" s="53"/>
      <c r="F34" s="54">
        <f t="shared" si="2"/>
        <v>0</v>
      </c>
    </row>
    <row r="35" spans="1:6" ht="16.5" x14ac:dyDescent="0.3">
      <c r="A35" s="49" t="s">
        <v>59</v>
      </c>
      <c r="B35" s="50" t="s">
        <v>46</v>
      </c>
      <c r="C35" s="51">
        <v>0.2</v>
      </c>
      <c r="D35" s="52">
        <f t="shared" si="0"/>
        <v>10</v>
      </c>
      <c r="E35" s="53"/>
      <c r="F35" s="54">
        <f t="shared" si="2"/>
        <v>0</v>
      </c>
    </row>
    <row r="36" spans="1:6" ht="16.5" x14ac:dyDescent="0.3">
      <c r="A36" s="49" t="s">
        <v>47</v>
      </c>
      <c r="B36" s="50" t="s">
        <v>46</v>
      </c>
      <c r="C36" s="51">
        <v>1</v>
      </c>
      <c r="D36" s="52">
        <f t="shared" si="0"/>
        <v>50</v>
      </c>
      <c r="E36" s="53"/>
      <c r="F36" s="54">
        <f t="shared" si="2"/>
        <v>0</v>
      </c>
    </row>
    <row r="37" spans="1:6" ht="16.5" x14ac:dyDescent="0.3">
      <c r="A37" s="49" t="s">
        <v>48</v>
      </c>
      <c r="B37" s="50" t="s">
        <v>44</v>
      </c>
      <c r="C37" s="51">
        <v>20</v>
      </c>
      <c r="D37" s="52">
        <f t="shared" si="0"/>
        <v>1000</v>
      </c>
      <c r="E37" s="53"/>
      <c r="F37" s="54">
        <f t="shared" si="2"/>
        <v>0</v>
      </c>
    </row>
    <row r="38" spans="1:6" ht="16.5" x14ac:dyDescent="0.3">
      <c r="A38" s="49" t="s">
        <v>49</v>
      </c>
      <c r="B38" s="50" t="s">
        <v>50</v>
      </c>
      <c r="C38" s="51">
        <v>2</v>
      </c>
      <c r="D38" s="52">
        <f t="shared" si="0"/>
        <v>100</v>
      </c>
      <c r="E38" s="53"/>
      <c r="F38" s="54">
        <f t="shared" si="2"/>
        <v>0</v>
      </c>
    </row>
    <row r="39" spans="1:6" ht="16.5" x14ac:dyDescent="0.3">
      <c r="A39" s="49" t="s">
        <v>51</v>
      </c>
      <c r="B39" s="50" t="s">
        <v>41</v>
      </c>
      <c r="C39" s="51">
        <v>1</v>
      </c>
      <c r="D39" s="52">
        <f t="shared" si="0"/>
        <v>50</v>
      </c>
      <c r="E39" s="53"/>
      <c r="F39" s="54">
        <f t="shared" si="2"/>
        <v>0</v>
      </c>
    </row>
    <row r="40" spans="1:6" ht="16.5" x14ac:dyDescent="0.3">
      <c r="A40" s="49" t="s">
        <v>76</v>
      </c>
      <c r="B40" s="50" t="s">
        <v>73</v>
      </c>
      <c r="C40" s="51">
        <v>20</v>
      </c>
      <c r="D40" s="52">
        <f t="shared" si="0"/>
        <v>1000</v>
      </c>
      <c r="E40" s="53"/>
      <c r="F40" s="54">
        <f t="shared" si="2"/>
        <v>0</v>
      </c>
    </row>
    <row r="41" spans="1:6" ht="16.5" x14ac:dyDescent="0.3">
      <c r="A41" s="49" t="s">
        <v>52</v>
      </c>
      <c r="B41" s="50" t="s">
        <v>41</v>
      </c>
      <c r="C41" s="51">
        <v>0.2</v>
      </c>
      <c r="D41" s="52">
        <f t="shared" si="0"/>
        <v>10</v>
      </c>
      <c r="E41" s="53"/>
      <c r="F41" s="54">
        <f t="shared" si="2"/>
        <v>0</v>
      </c>
    </row>
    <row r="42" spans="1:6" ht="16.5" x14ac:dyDescent="0.3">
      <c r="A42" s="49" t="s">
        <v>53</v>
      </c>
      <c r="B42" s="50"/>
      <c r="C42" s="51">
        <v>20</v>
      </c>
      <c r="D42" s="52">
        <f t="shared" si="0"/>
        <v>1000</v>
      </c>
      <c r="E42" s="53"/>
      <c r="F42" s="54">
        <f t="shared" si="2"/>
        <v>0</v>
      </c>
    </row>
    <row r="43" spans="1:6" ht="33" x14ac:dyDescent="0.3">
      <c r="A43" s="49" t="s">
        <v>77</v>
      </c>
      <c r="B43" s="50" t="s">
        <v>54</v>
      </c>
      <c r="C43" s="51">
        <v>0.2</v>
      </c>
      <c r="D43" s="52">
        <f t="shared" si="0"/>
        <v>10</v>
      </c>
      <c r="E43" s="53"/>
      <c r="F43" s="54">
        <f t="shared" si="2"/>
        <v>0</v>
      </c>
    </row>
  </sheetData>
  <mergeCells count="1">
    <mergeCell ref="A1:F1"/>
  </mergeCells>
  <conditionalFormatting sqref="A11:A43">
    <cfRule type="expression" dxfId="0" priority="4">
      <formula>F11&gt;D11</formula>
    </cfRule>
  </conditionalFormatting>
  <pageMargins left="0.46" right="0.2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Qd=95,4 m³ lt. Bericht </vt:lpstr>
    </vt:vector>
  </TitlesOfParts>
  <Company>Achental-Inntal-Zillertal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Dengg</dc:creator>
  <cp:lastModifiedBy>Christine</cp:lastModifiedBy>
  <cp:lastPrinted>2020-10-13T09:41:37Z</cp:lastPrinted>
  <dcterms:created xsi:type="dcterms:W3CDTF">2012-07-12T05:58:21Z</dcterms:created>
  <dcterms:modified xsi:type="dcterms:W3CDTF">2020-10-16T06:09:44Z</dcterms:modified>
</cp:coreProperties>
</file>